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<sst xmlns="http://schemas.openxmlformats.org/spreadsheetml/2006/main" count="153" uniqueCount="141">
  <si>
    <t>Příjmová část celkem</t>
  </si>
  <si>
    <r>
      <rPr>
        <b/>
        <sz val="12"/>
        <color indexed="16"/>
        <rFont val="Arial"/>
        <family val="0"/>
      </rPr>
      <t>tř. 1 - Daňové příjmy</t>
    </r>
  </si>
  <si>
    <t>pol. 1111</t>
  </si>
  <si>
    <r>
      <rPr>
        <b/>
        <sz val="10"/>
        <rFont val="Arial"/>
        <family val="2"/>
      </rPr>
      <t>Daň z příjmů fyz. osob ze záv. činnosti  a funkč.požitků</t>
    </r>
  </si>
  <si>
    <t>pol. 1112</t>
  </si>
  <si>
    <t>pol. 1113</t>
  </si>
  <si>
    <t>Daň z příjmů fyzických osob a kapitálových výnosů</t>
  </si>
  <si>
    <t xml:space="preserve">pol. 1121 </t>
  </si>
  <si>
    <t xml:space="preserve">Daň z příjmů právnických osob </t>
  </si>
  <si>
    <t xml:space="preserve">pol. 1122 </t>
  </si>
  <si>
    <t xml:space="preserve">Daň z příjmů právnických osob za obce </t>
  </si>
  <si>
    <t xml:space="preserve">pol. 1211 </t>
  </si>
  <si>
    <t>Daň z přidané hodnoty</t>
  </si>
  <si>
    <t xml:space="preserve">pol. 1337 </t>
  </si>
  <si>
    <t>Poplatek za likvidaci komunálního odpadu</t>
  </si>
  <si>
    <t xml:space="preserve">pol. 1341 </t>
  </si>
  <si>
    <t xml:space="preserve">Poplatek ze psů </t>
  </si>
  <si>
    <t xml:space="preserve">pol. 1361 </t>
  </si>
  <si>
    <t>Správní poplatky</t>
  </si>
  <si>
    <t>pol. 1511</t>
  </si>
  <si>
    <t>Daň z nemovitosti</t>
  </si>
  <si>
    <t xml:space="preserve">CELKEM </t>
  </si>
  <si>
    <r>
      <rPr>
        <b/>
        <sz val="12"/>
        <color indexed="16"/>
        <rFont val="Arial"/>
        <family val="0"/>
      </rPr>
      <t>tř. 2 - Nedaňové příjmy</t>
    </r>
  </si>
  <si>
    <t>§ 1031</t>
  </si>
  <si>
    <t>Pěstební činnost - lesní hospodářství</t>
  </si>
  <si>
    <t>2111 - Prodej dřeva</t>
  </si>
  <si>
    <t xml:space="preserve">§ 2310 </t>
  </si>
  <si>
    <t>Pitná voda</t>
  </si>
  <si>
    <t>2111 - vodné</t>
  </si>
  <si>
    <t>§ 3722</t>
  </si>
  <si>
    <t>Sběr a svoz komunálních odpadů</t>
  </si>
  <si>
    <t xml:space="preserve">§ 6171 </t>
  </si>
  <si>
    <t>Činnost místní správy</t>
  </si>
  <si>
    <t>2131 - Příjmy z pronájmu pozemků</t>
  </si>
  <si>
    <t xml:space="preserve">§ 6310 </t>
  </si>
  <si>
    <t>Obecné příjmy a výdaje z finančních operací</t>
  </si>
  <si>
    <t xml:space="preserve">§ 6399 </t>
  </si>
  <si>
    <r>
      <rPr>
        <b/>
        <sz val="10"/>
        <rFont val="Arial"/>
        <family val="2"/>
      </rPr>
      <t>Finanční operace j.n.</t>
    </r>
  </si>
  <si>
    <t xml:space="preserve">CELKEM </t>
  </si>
  <si>
    <r>
      <rPr>
        <b/>
        <sz val="12"/>
        <color indexed="16"/>
        <rFont val="Arial"/>
        <family val="0"/>
      </rPr>
      <t>tř. 3 - Kapitálové příjmy</t>
    </r>
  </si>
  <si>
    <t>§ 6171</t>
  </si>
  <si>
    <t>Činnost místní správy</t>
  </si>
  <si>
    <t xml:space="preserve">3111 - Příjmy z prodeje pozemků            </t>
  </si>
  <si>
    <t xml:space="preserve">CELKEM </t>
  </si>
  <si>
    <r>
      <rPr>
        <b/>
        <sz val="12"/>
        <color indexed="16"/>
        <rFont val="Arial"/>
        <family val="0"/>
      </rPr>
      <t>tř. 4 - Přijaté dotace</t>
    </r>
  </si>
  <si>
    <t xml:space="preserve">pol. 4112 </t>
  </si>
  <si>
    <t>Dotace na výkon státní správy</t>
  </si>
  <si>
    <t xml:space="preserve">CELKEM </t>
  </si>
  <si>
    <t>Výdajová část celkem</t>
  </si>
  <si>
    <r>
      <rPr>
        <b/>
        <sz val="12"/>
        <color indexed="16"/>
        <rFont val="Arial"/>
        <family val="0"/>
      </rPr>
      <t>tř. 5 - Běžné výdaje</t>
    </r>
  </si>
  <si>
    <t>§ 1031</t>
  </si>
  <si>
    <t>Pěstební činnost v lesním hospodářství</t>
  </si>
  <si>
    <t>5021 - Ostatní osobní výdaje</t>
  </si>
  <si>
    <t>5139 - Nákup materiálu</t>
  </si>
  <si>
    <t>5169 - Nákup služeb</t>
  </si>
  <si>
    <t>§ 2212</t>
  </si>
  <si>
    <t>Silnice</t>
  </si>
  <si>
    <t>5171 - Opravy a udržování</t>
  </si>
  <si>
    <t>§ 2221</t>
  </si>
  <si>
    <t>Provoz veřejné silniční dopravy</t>
  </si>
  <si>
    <t>§ 2310</t>
  </si>
  <si>
    <t>Pitná voda</t>
  </si>
  <si>
    <t>5032 - Zdravotní pojištění</t>
  </si>
  <si>
    <t>5139 - Nákup materiálu</t>
  </si>
  <si>
    <t>5154 - Elektrická energie</t>
  </si>
  <si>
    <t>5169 - Nákup služeb</t>
  </si>
  <si>
    <t>5171 - Opravy a udržování</t>
  </si>
  <si>
    <t>§ 2321</t>
  </si>
  <si>
    <t>Odvádění a čištění odpadních vod a nakládání s kaly</t>
  </si>
  <si>
    <t>5154 - Elektrická energie</t>
  </si>
  <si>
    <t>5169 - Nákup služeb</t>
  </si>
  <si>
    <t xml:space="preserve">5171 - Opravy a udržování </t>
  </si>
  <si>
    <t>§ 3113</t>
  </si>
  <si>
    <t>Základní školy</t>
  </si>
  <si>
    <t>§ 3319</t>
  </si>
  <si>
    <t>Ostatní záležitosti kultury</t>
  </si>
  <si>
    <t>§ 3631</t>
  </si>
  <si>
    <t>Veřejné osvětlení</t>
  </si>
  <si>
    <t>5154 - Elektrická energie</t>
  </si>
  <si>
    <t>§ 3721</t>
  </si>
  <si>
    <t>§ 3722</t>
  </si>
  <si>
    <t>§ 3723</t>
  </si>
  <si>
    <t>§ 3745</t>
  </si>
  <si>
    <t>Péče o vzhled obcí a veřejnou zeleň</t>
  </si>
  <si>
    <t>§ 5512</t>
  </si>
  <si>
    <t>Požární ochrana - dobrovolná část</t>
  </si>
  <si>
    <t>§ 6112</t>
  </si>
  <si>
    <t>Zastupitelstva obcí</t>
  </si>
  <si>
    <t>5023 - Odměny členů zastupitelstva</t>
  </si>
  <si>
    <t>§ 6171</t>
  </si>
  <si>
    <t>Činnost místní správy</t>
  </si>
  <si>
    <t>5021 - Ostatní osobní výdaje</t>
  </si>
  <si>
    <t>5136 - Knihy, pomůcky</t>
  </si>
  <si>
    <t>5139 - Nákup materiálu</t>
  </si>
  <si>
    <t>5154 - Elektrická energie</t>
  </si>
  <si>
    <t>5161 - Služby pošt</t>
  </si>
  <si>
    <t>5162 - Služby telekomunikací</t>
  </si>
  <si>
    <t>5163 - Služby peněžních ústavů</t>
  </si>
  <si>
    <r>
      <rPr>
        <sz val="10"/>
        <rFont val="Arial"/>
        <family val="0"/>
      </rPr>
      <t>5169 - Nákup služeb j.n.</t>
    </r>
  </si>
  <si>
    <t>5173 - Cestovné</t>
  </si>
  <si>
    <t>5194 - Věcné dary</t>
  </si>
  <si>
    <t>§ 6310</t>
  </si>
  <si>
    <t>Obecné příjmy a výdaje z finančních operací</t>
  </si>
  <si>
    <t>5141 Úroky</t>
  </si>
  <si>
    <t>5163 Služby peněžních ústavů</t>
  </si>
  <si>
    <t xml:space="preserve">CELKEM </t>
  </si>
  <si>
    <r>
      <rPr>
        <b/>
        <sz val="12"/>
        <color indexed="16"/>
        <rFont val="Arial"/>
        <family val="0"/>
      </rPr>
      <t>tř. 8 - Financování</t>
    </r>
  </si>
  <si>
    <t xml:space="preserve">pol. 8124 </t>
  </si>
  <si>
    <r>
      <rPr>
        <b/>
        <sz val="10"/>
        <rFont val="Arial CE"/>
        <family val="2"/>
      </rPr>
      <t>Uhrazené splátky dlouh.přijatých půjčených prostředků (-)</t>
    </r>
  </si>
  <si>
    <t>pol. 8115</t>
  </si>
  <si>
    <t>Změna stavu krátkodobých prostředků na bankovních účtech</t>
  </si>
  <si>
    <r>
      <rPr>
        <b/>
        <sz val="10"/>
        <rFont val="Arial"/>
        <family val="2"/>
      </rPr>
      <t xml:space="preserve">Rozdíl mezi příjmy a výdaji (bez splátek úvěru);    </t>
    </r>
    <r>
      <rPr>
        <sz val="8"/>
        <rFont val="Arial"/>
        <family val="2"/>
      </rPr>
      <t>kladné číslo = přebytek, záporné číslo = schodek</t>
    </r>
  </si>
  <si>
    <t>Daň z příjmů fyz. osob ze SVČ</t>
  </si>
  <si>
    <t>2111 - stočné</t>
  </si>
  <si>
    <t>5031 - Povinné poj. na soc. zabezpečení</t>
  </si>
  <si>
    <t>2111 - Poplatek za separ. odpad EKO-KOM</t>
  </si>
  <si>
    <t>2111 - Příjmy z poskyt. Služeb a výrobků</t>
  </si>
  <si>
    <t>pol. 4116</t>
  </si>
  <si>
    <t>Dotace - zaměstnanec</t>
  </si>
  <si>
    <t>2141 - Příjmy z úroků</t>
  </si>
  <si>
    <t>2142 - Příjmy z podílů na zisku a dividend</t>
  </si>
  <si>
    <t>5169 - Nákup ostatních služeb</t>
  </si>
  <si>
    <t>5193 - Dopravní obslužnost</t>
  </si>
  <si>
    <t>5011 - Platy zaměstnanců v prac. poměru</t>
  </si>
  <si>
    <t>5321 - dotace na žáky</t>
  </si>
  <si>
    <t>5175 - Výdaje na poř. věcí a služeb - pohoštění</t>
  </si>
  <si>
    <t>5169 - Sběr a svoz nebezpečného odpadu</t>
  </si>
  <si>
    <t>5169 - Sběr a svoz komunálního odpadu</t>
  </si>
  <si>
    <t>5169 - Sběr a svoz ostatních odpadů</t>
  </si>
  <si>
    <t>5156 - Pohonné hmoty a maziva</t>
  </si>
  <si>
    <t>5165 - Nájemné za půdu</t>
  </si>
  <si>
    <t>5362 - Platby daní a poplatků státnímu rozpočtu</t>
  </si>
  <si>
    <t>6122 - Stroje, přístroje a zařízení</t>
  </si>
  <si>
    <t>6121 - Budovy, haly a stavby</t>
  </si>
  <si>
    <t>starosta obce Šimanov</t>
  </si>
  <si>
    <t>Ing. Stanislav Munduch</t>
  </si>
  <si>
    <t xml:space="preserve"> </t>
  </si>
  <si>
    <t>Schváleno zastupitelstvem obce dne 30.12.2009</t>
  </si>
  <si>
    <t>Vyvěšeno 31.12.2009</t>
  </si>
  <si>
    <t>Svěšeno</t>
  </si>
  <si>
    <t xml:space="preserve"> SCHVÁLENÝ ROZPOČET OBCE ŠIMANOV NA ROK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</si>
</sst>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$-405]d\.\ mmmm\ yyyy"/>
  </numFmts>
  <fonts count="20">
    <font>
      <sz val="10"/>
      <name val="Arial"/>
      <family val="0"/>
    </font>
    <font>
      <b/>
      <sz val="10"/>
      <name val="Arial CE"/>
      <family val="2"/>
    </font>
    <font>
      <b/>
      <sz val="12"/>
      <color indexed="16"/>
      <name val="Arial"/>
      <family val="0"/>
    </font>
    <font>
      <b/>
      <sz val="8"/>
      <color indexed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8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sz val="10"/>
      <name val="Arial CE"/>
      <family val="2"/>
    </font>
    <font>
      <sz val="12"/>
      <color indexed="16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7.5"/>
      <name val="Arial"/>
      <family val="0"/>
    </font>
    <font>
      <i/>
      <sz val="8"/>
      <name val="Arial"/>
      <family val="0"/>
    </font>
    <font>
      <sz val="8"/>
      <color indexed="16"/>
      <name val="Arial"/>
      <family val="0"/>
    </font>
    <font>
      <b/>
      <sz val="12"/>
      <color indexed="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/>
    </xf>
    <xf numFmtId="164" fontId="0" fillId="3" borderId="2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164" fontId="0" fillId="3" borderId="7" xfId="0" applyNumberFormat="1" applyFont="1" applyFill="1" applyBorder="1" applyAlignment="1">
      <alignment/>
    </xf>
    <xf numFmtId="164" fontId="0" fillId="3" borderId="8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3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164" fontId="0" fillId="3" borderId="11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164" fontId="9" fillId="0" borderId="8" xfId="0" applyNumberFormat="1" applyFont="1" applyBorder="1" applyAlignment="1">
      <alignment/>
    </xf>
    <xf numFmtId="3" fontId="10" fillId="0" borderId="6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/>
    </xf>
    <xf numFmtId="164" fontId="0" fillId="3" borderId="1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14" fontId="5" fillId="0" borderId="2" xfId="0" applyNumberFormat="1" applyFont="1" applyFill="1" applyBorder="1" applyAlignment="1">
      <alignment vertical="justify"/>
    </xf>
    <xf numFmtId="164" fontId="6" fillId="0" borderId="17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right"/>
    </xf>
    <xf numFmtId="164" fontId="5" fillId="3" borderId="19" xfId="0" applyNumberFormat="1" applyFont="1" applyFill="1" applyBorder="1" applyAlignment="1">
      <alignment horizontal="right"/>
    </xf>
    <xf numFmtId="164" fontId="5" fillId="3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/>
    </xf>
    <xf numFmtId="164" fontId="5" fillId="3" borderId="21" xfId="0" applyNumberFormat="1" applyFont="1" applyFill="1" applyBorder="1" applyAlignment="1">
      <alignment/>
    </xf>
    <xf numFmtId="164" fontId="5" fillId="3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4" fillId="2" borderId="22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164" fontId="5" fillId="3" borderId="23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164" fontId="5" fillId="3" borderId="24" xfId="0" applyNumberFormat="1" applyFont="1" applyFill="1" applyBorder="1" applyAlignment="1">
      <alignment/>
    </xf>
    <xf numFmtId="164" fontId="0" fillId="3" borderId="25" xfId="0" applyNumberFormat="1" applyFont="1" applyFill="1" applyBorder="1" applyAlignment="1">
      <alignment/>
    </xf>
    <xf numFmtId="3" fontId="0" fillId="3" borderId="26" xfId="0" applyNumberFormat="1" applyFont="1" applyFill="1" applyBorder="1" applyAlignment="1">
      <alignment/>
    </xf>
    <xf numFmtId="164" fontId="0" fillId="3" borderId="27" xfId="0" applyNumberFormat="1" applyFont="1" applyFill="1" applyBorder="1" applyAlignment="1">
      <alignment/>
    </xf>
    <xf numFmtId="164" fontId="5" fillId="3" borderId="28" xfId="0" applyNumberFormat="1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3" fontId="5" fillId="3" borderId="29" xfId="0" applyNumberFormat="1" applyFont="1" applyFill="1" applyBorder="1" applyAlignment="1">
      <alignment/>
    </xf>
    <xf numFmtId="164" fontId="0" fillId="3" borderId="30" xfId="0" applyNumberFormat="1" applyFont="1" applyFill="1" applyBorder="1" applyAlignment="1">
      <alignment horizontal="right"/>
    </xf>
    <xf numFmtId="164" fontId="5" fillId="3" borderId="21" xfId="0" applyNumberFormat="1" applyFont="1" applyFill="1" applyBorder="1" applyAlignment="1">
      <alignment/>
    </xf>
    <xf numFmtId="0" fontId="0" fillId="3" borderId="26" xfId="0" applyFont="1" applyFill="1" applyBorder="1" applyAlignment="1">
      <alignment/>
    </xf>
    <xf numFmtId="164" fontId="0" fillId="3" borderId="26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164" fontId="5" fillId="3" borderId="28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3" borderId="38" xfId="0" applyFont="1" applyFill="1" applyBorder="1" applyAlignment="1">
      <alignment/>
    </xf>
    <xf numFmtId="0" fontId="0" fillId="0" borderId="35" xfId="0" applyFont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5" fillId="3" borderId="40" xfId="0" applyFont="1" applyFill="1" applyBorder="1" applyAlignment="1">
      <alignment/>
    </xf>
    <xf numFmtId="0" fontId="5" fillId="3" borderId="41" xfId="0" applyFont="1" applyFill="1" applyBorder="1" applyAlignment="1">
      <alignment/>
    </xf>
    <xf numFmtId="0" fontId="5" fillId="3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5" fillId="3" borderId="43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5" fillId="3" borderId="44" xfId="0" applyFont="1" applyFill="1" applyBorder="1" applyAlignment="1">
      <alignment/>
    </xf>
    <xf numFmtId="0" fontId="5" fillId="3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5" fillId="3" borderId="40" xfId="0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0" fontId="5" fillId="3" borderId="48" xfId="0" applyFont="1" applyFill="1" applyBorder="1" applyAlignment="1">
      <alignment/>
    </xf>
    <xf numFmtId="0" fontId="4" fillId="2" borderId="49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5" fillId="3" borderId="50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9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3" borderId="41" xfId="0" applyFont="1" applyFill="1" applyBorder="1" applyAlignment="1">
      <alignment/>
    </xf>
    <xf numFmtId="164" fontId="0" fillId="3" borderId="14" xfId="0" applyNumberFormat="1" applyFont="1" applyFill="1" applyBorder="1" applyAlignment="1">
      <alignment/>
    </xf>
    <xf numFmtId="164" fontId="5" fillId="3" borderId="31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0" fontId="0" fillId="3" borderId="53" xfId="0" applyFont="1" applyFill="1" applyBorder="1" applyAlignment="1">
      <alignment/>
    </xf>
    <xf numFmtId="164" fontId="0" fillId="3" borderId="53" xfId="0" applyNumberFormat="1" applyFont="1" applyFill="1" applyBorder="1" applyAlignment="1">
      <alignment/>
    </xf>
    <xf numFmtId="164" fontId="5" fillId="3" borderId="53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64" fontId="5" fillId="0" borderId="53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164" fontId="5" fillId="3" borderId="53" xfId="0" applyNumberFormat="1" applyFont="1" applyFill="1" applyBorder="1" applyAlignment="1">
      <alignment/>
    </xf>
    <xf numFmtId="164" fontId="5" fillId="3" borderId="54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4" fontId="0" fillId="0" borderId="26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0" fontId="2" fillId="0" borderId="50" xfId="0" applyFont="1" applyFill="1" applyBorder="1" applyAlignment="1">
      <alignment/>
    </xf>
    <xf numFmtId="164" fontId="8" fillId="0" borderId="55" xfId="0" applyNumberFormat="1" applyFont="1" applyFill="1" applyBorder="1" applyAlignment="1">
      <alignment/>
    </xf>
    <xf numFmtId="164" fontId="8" fillId="0" borderId="56" xfId="0" applyNumberFormat="1" applyFont="1" applyFill="1" applyBorder="1" applyAlignment="1">
      <alignment/>
    </xf>
    <xf numFmtId="0" fontId="0" fillId="3" borderId="57" xfId="0" applyFont="1" applyFill="1" applyBorder="1" applyAlignment="1">
      <alignment/>
    </xf>
    <xf numFmtId="164" fontId="0" fillId="0" borderId="57" xfId="0" applyNumberFormat="1" applyFont="1" applyFill="1" applyBorder="1" applyAlignment="1">
      <alignment/>
    </xf>
    <xf numFmtId="164" fontId="5" fillId="0" borderId="57" xfId="0" applyNumberFormat="1" applyFont="1" applyFill="1" applyBorder="1" applyAlignment="1">
      <alignment/>
    </xf>
    <xf numFmtId="164" fontId="5" fillId="3" borderId="17" xfId="0" applyNumberFormat="1" applyFont="1" applyFill="1" applyBorder="1" applyAlignment="1">
      <alignment/>
    </xf>
    <xf numFmtId="164" fontId="0" fillId="3" borderId="58" xfId="0" applyNumberFormat="1" applyFont="1" applyFill="1" applyBorder="1" applyAlignment="1">
      <alignment/>
    </xf>
    <xf numFmtId="164" fontId="0" fillId="0" borderId="59" xfId="0" applyNumberFormat="1" applyFont="1" applyFill="1" applyBorder="1" applyAlignment="1">
      <alignment/>
    </xf>
    <xf numFmtId="164" fontId="0" fillId="0" borderId="58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3" xfId="0" applyFont="1" applyBorder="1" applyAlignment="1">
      <alignment/>
    </xf>
    <xf numFmtId="164" fontId="0" fillId="0" borderId="58" xfId="0" applyNumberFormat="1" applyFont="1" applyFill="1" applyBorder="1" applyAlignment="1">
      <alignment/>
    </xf>
    <xf numFmtId="164" fontId="0" fillId="0" borderId="58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164" fontId="0" fillId="0" borderId="60" xfId="0" applyNumberFormat="1" applyFont="1" applyFill="1" applyBorder="1" applyAlignment="1">
      <alignment/>
    </xf>
    <xf numFmtId="0" fontId="0" fillId="0" borderId="6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62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5" fillId="0" borderId="6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164" fontId="0" fillId="0" borderId="65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5"/>
  <sheetViews>
    <sheetView tabSelected="1" workbookViewId="0" topLeftCell="A1">
      <pane xSplit="4" ySplit="4" topLeftCell="E12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10.8515625" style="1" customWidth="1"/>
    <col min="2" max="2" width="52.7109375" style="1" customWidth="1"/>
    <col min="3" max="3" width="9.7109375" style="1" customWidth="1"/>
    <col min="4" max="4" width="11.8515625" style="1" customWidth="1"/>
    <col min="5" max="16384" width="9.00390625" style="1" customWidth="1"/>
  </cols>
  <sheetData>
    <row r="1" spans="1:4" ht="12.75">
      <c r="A1" s="191" t="s">
        <v>140</v>
      </c>
      <c r="B1" s="191"/>
      <c r="C1" s="191"/>
      <c r="D1" s="191"/>
    </row>
    <row r="2" ht="12.75">
      <c r="B2" s="2"/>
    </row>
    <row r="3" spans="1:4" ht="12.75">
      <c r="A3" s="3"/>
      <c r="D3" s="63"/>
    </row>
    <row r="4" spans="1:4" ht="16.5" thickBot="1">
      <c r="A4" s="4" t="s">
        <v>0</v>
      </c>
      <c r="B4" s="4"/>
      <c r="C4" s="5"/>
      <c r="D4" s="6">
        <f>SUM(D18+D37+D43+D49)</f>
        <v>2127.8</v>
      </c>
    </row>
    <row r="5" spans="1:4" ht="15.75">
      <c r="A5" s="110"/>
      <c r="B5" s="7"/>
      <c r="C5" s="8"/>
      <c r="D5" s="9"/>
    </row>
    <row r="6" spans="1:4" ht="16.5" thickBot="1">
      <c r="A6" s="111" t="s">
        <v>1</v>
      </c>
      <c r="B6" s="2"/>
      <c r="C6" s="10"/>
      <c r="D6" s="11"/>
    </row>
    <row r="7" spans="1:4" ht="12.75">
      <c r="A7" s="112" t="s">
        <v>2</v>
      </c>
      <c r="B7" s="12" t="s">
        <v>3</v>
      </c>
      <c r="C7" s="13"/>
      <c r="D7" s="64">
        <v>280</v>
      </c>
    </row>
    <row r="8" spans="1:4" ht="12.75">
      <c r="A8" s="113" t="s">
        <v>4</v>
      </c>
      <c r="B8" s="14" t="s">
        <v>112</v>
      </c>
      <c r="C8" s="15"/>
      <c r="D8" s="65">
        <v>30</v>
      </c>
    </row>
    <row r="9" spans="1:4" ht="12.75">
      <c r="A9" s="113" t="s">
        <v>5</v>
      </c>
      <c r="B9" s="14" t="s">
        <v>6</v>
      </c>
      <c r="C9" s="15"/>
      <c r="D9" s="65">
        <v>20</v>
      </c>
    </row>
    <row r="10" spans="1:4" ht="12.75">
      <c r="A10" s="113" t="s">
        <v>7</v>
      </c>
      <c r="B10" s="14" t="s">
        <v>8</v>
      </c>
      <c r="C10" s="15"/>
      <c r="D10" s="65">
        <v>350</v>
      </c>
    </row>
    <row r="11" spans="1:4" ht="12.75">
      <c r="A11" s="113" t="s">
        <v>9</v>
      </c>
      <c r="B11" s="14" t="s">
        <v>10</v>
      </c>
      <c r="C11" s="15"/>
      <c r="D11" s="65">
        <v>0</v>
      </c>
    </row>
    <row r="12" spans="1:4" ht="12.75">
      <c r="A12" s="113" t="s">
        <v>11</v>
      </c>
      <c r="B12" s="14" t="s">
        <v>12</v>
      </c>
      <c r="C12" s="15"/>
      <c r="D12" s="65">
        <v>650</v>
      </c>
    </row>
    <row r="13" spans="1:4" ht="12.75">
      <c r="A13" s="114" t="s">
        <v>13</v>
      </c>
      <c r="B13" s="14" t="s">
        <v>14</v>
      </c>
      <c r="C13" s="15"/>
      <c r="D13" s="66">
        <v>85</v>
      </c>
    </row>
    <row r="14" spans="1:4" ht="12.75">
      <c r="A14" s="114" t="s">
        <v>15</v>
      </c>
      <c r="B14" s="14" t="s">
        <v>16</v>
      </c>
      <c r="C14" s="15"/>
      <c r="D14" s="66">
        <v>6</v>
      </c>
    </row>
    <row r="15" spans="1:4" ht="12.75">
      <c r="A15" s="114" t="s">
        <v>17</v>
      </c>
      <c r="B15" s="14" t="s">
        <v>18</v>
      </c>
      <c r="C15" s="15"/>
      <c r="D15" s="66">
        <v>1</v>
      </c>
    </row>
    <row r="16" spans="1:4" ht="12.75">
      <c r="A16" s="113" t="s">
        <v>19</v>
      </c>
      <c r="B16" s="14" t="s">
        <v>20</v>
      </c>
      <c r="C16" s="15"/>
      <c r="D16" s="66">
        <v>100</v>
      </c>
    </row>
    <row r="17" spans="1:4" ht="13.5" thickBot="1">
      <c r="A17" s="115"/>
      <c r="B17" s="16"/>
      <c r="C17" s="17"/>
      <c r="D17" s="68"/>
    </row>
    <row r="18" spans="1:4" ht="16.5" thickBot="1">
      <c r="A18" s="116" t="s">
        <v>21</v>
      </c>
      <c r="B18" s="18"/>
      <c r="C18" s="19"/>
      <c r="D18" s="69">
        <f>SUM(D7:D16)</f>
        <v>1522</v>
      </c>
    </row>
    <row r="19" spans="1:4" ht="12.75">
      <c r="A19" s="117"/>
      <c r="B19" s="20"/>
      <c r="C19" s="10"/>
      <c r="D19" s="70"/>
    </row>
    <row r="20" spans="1:4" ht="16.5" thickBot="1">
      <c r="A20" s="111" t="s">
        <v>22</v>
      </c>
      <c r="B20" s="20"/>
      <c r="C20" s="10"/>
      <c r="D20" s="70"/>
    </row>
    <row r="21" spans="1:4" ht="12.75">
      <c r="A21" s="118" t="s">
        <v>23</v>
      </c>
      <c r="B21" s="12" t="s">
        <v>24</v>
      </c>
      <c r="C21" s="13"/>
      <c r="D21" s="71">
        <f>SUM(C22:C22)</f>
        <v>100</v>
      </c>
    </row>
    <row r="22" spans="1:4" ht="13.5" thickBot="1">
      <c r="A22" s="119"/>
      <c r="B22" s="21" t="s">
        <v>25</v>
      </c>
      <c r="C22" s="22">
        <v>100</v>
      </c>
      <c r="D22" s="72"/>
    </row>
    <row r="23" spans="1:4" ht="12.75">
      <c r="A23" s="119" t="s">
        <v>26</v>
      </c>
      <c r="B23" s="81" t="s">
        <v>27</v>
      </c>
      <c r="C23" s="22"/>
      <c r="D23" s="71">
        <f>SUM(C24:C24)</f>
        <v>80</v>
      </c>
    </row>
    <row r="24" spans="1:4" ht="13.5" thickBot="1">
      <c r="A24" s="120"/>
      <c r="B24" s="84" t="s">
        <v>28</v>
      </c>
      <c r="C24" s="85">
        <v>80</v>
      </c>
      <c r="D24" s="86"/>
    </row>
    <row r="25" spans="1:4" ht="12.75">
      <c r="A25" s="119" t="s">
        <v>67</v>
      </c>
      <c r="B25" s="52" t="s">
        <v>68</v>
      </c>
      <c r="C25" s="83"/>
      <c r="D25" s="71">
        <f>SUM(C26:C26)</f>
        <v>20</v>
      </c>
    </row>
    <row r="26" spans="1:4" ht="13.5" thickBot="1">
      <c r="A26" s="120"/>
      <c r="B26" s="87" t="s">
        <v>113</v>
      </c>
      <c r="C26" s="85">
        <v>20</v>
      </c>
      <c r="D26" s="86"/>
    </row>
    <row r="27" spans="1:4" ht="12.75">
      <c r="A27" s="119" t="s">
        <v>29</v>
      </c>
      <c r="B27" s="81" t="s">
        <v>30</v>
      </c>
      <c r="C27" s="83"/>
      <c r="D27" s="72">
        <f>SUM(C28:C28)</f>
        <v>6</v>
      </c>
    </row>
    <row r="28" spans="1:4" ht="13.5" thickBot="1">
      <c r="A28" s="121"/>
      <c r="B28" s="88" t="s">
        <v>115</v>
      </c>
      <c r="C28" s="89">
        <v>6</v>
      </c>
      <c r="D28" s="90"/>
    </row>
    <row r="29" spans="1:4" ht="12.75">
      <c r="A29" s="122" t="s">
        <v>31</v>
      </c>
      <c r="B29" s="81" t="s">
        <v>32</v>
      </c>
      <c r="C29" s="83"/>
      <c r="D29" s="72">
        <f>SUM(C30:C31)</f>
        <v>140</v>
      </c>
    </row>
    <row r="30" spans="1:4" ht="12.75">
      <c r="A30" s="119"/>
      <c r="B30" s="21" t="s">
        <v>116</v>
      </c>
      <c r="C30" s="83">
        <v>20</v>
      </c>
      <c r="D30" s="72"/>
    </row>
    <row r="31" spans="1:4" ht="13.5" thickBot="1">
      <c r="A31" s="123"/>
      <c r="B31" s="25" t="s">
        <v>33</v>
      </c>
      <c r="C31" s="24">
        <v>120</v>
      </c>
      <c r="D31" s="74"/>
    </row>
    <row r="32" spans="1:4" ht="13.5" thickBot="1">
      <c r="A32" s="124" t="s">
        <v>34</v>
      </c>
      <c r="B32" s="91" t="s">
        <v>35</v>
      </c>
      <c r="C32" s="92"/>
      <c r="D32" s="82">
        <f>SUM(C33:C34)</f>
        <v>60</v>
      </c>
    </row>
    <row r="33" spans="1:4" ht="12.75">
      <c r="A33" s="146"/>
      <c r="B33" s="21" t="s">
        <v>119</v>
      </c>
      <c r="C33" s="83">
        <v>30</v>
      </c>
      <c r="D33" s="159"/>
    </row>
    <row r="34" spans="1:4" ht="12.75">
      <c r="A34" s="146"/>
      <c r="B34" s="25" t="s">
        <v>120</v>
      </c>
      <c r="C34" s="24">
        <v>30</v>
      </c>
      <c r="D34" s="158"/>
    </row>
    <row r="35" spans="1:4" ht="12.75">
      <c r="A35" s="125" t="s">
        <v>36</v>
      </c>
      <c r="B35" s="81" t="s">
        <v>37</v>
      </c>
      <c r="C35" s="83"/>
      <c r="D35" s="158">
        <v>0</v>
      </c>
    </row>
    <row r="36" spans="1:4" ht="13.5" thickBot="1">
      <c r="A36" s="126"/>
      <c r="B36" s="26"/>
      <c r="C36" s="27"/>
      <c r="D36" s="157"/>
    </row>
    <row r="37" spans="1:4" ht="16.5" thickBot="1">
      <c r="A37" s="116" t="s">
        <v>38</v>
      </c>
      <c r="B37" s="18"/>
      <c r="C37" s="28"/>
      <c r="D37" s="69">
        <f>SUM(D21:D36)</f>
        <v>406</v>
      </c>
    </row>
    <row r="38" spans="1:4" ht="12.75">
      <c r="A38" s="117"/>
      <c r="B38" s="20"/>
      <c r="C38" s="10"/>
      <c r="D38" s="75"/>
    </row>
    <row r="39" spans="1:4" ht="16.5" thickBot="1">
      <c r="A39" s="111" t="s">
        <v>39</v>
      </c>
      <c r="B39" s="29"/>
      <c r="C39" s="30"/>
      <c r="D39" s="61"/>
    </row>
    <row r="40" spans="1:4" ht="12.75">
      <c r="A40" s="127" t="s">
        <v>40</v>
      </c>
      <c r="B40" s="12" t="s">
        <v>41</v>
      </c>
      <c r="C40" s="31"/>
      <c r="D40" s="71">
        <f>SUM(C41:C41)</f>
        <v>0</v>
      </c>
    </row>
    <row r="41" spans="1:4" ht="12.75">
      <c r="A41" s="123"/>
      <c r="B41" s="25" t="s">
        <v>42</v>
      </c>
      <c r="C41" s="24"/>
      <c r="D41" s="74">
        <v>0</v>
      </c>
    </row>
    <row r="42" spans="1:4" ht="13.5" thickBot="1">
      <c r="A42" s="128"/>
      <c r="B42" s="25"/>
      <c r="C42" s="24"/>
      <c r="D42" s="74"/>
    </row>
    <row r="43" spans="1:4" ht="16.5" thickBot="1">
      <c r="A43" s="116" t="s">
        <v>43</v>
      </c>
      <c r="B43" s="18"/>
      <c r="C43" s="19"/>
      <c r="D43" s="69">
        <f>SUM(D40:D42)</f>
        <v>0</v>
      </c>
    </row>
    <row r="44" spans="1:4" ht="12.75">
      <c r="A44" s="117"/>
      <c r="B44" s="20"/>
      <c r="C44" s="10"/>
      <c r="D44" s="75"/>
    </row>
    <row r="45" spans="1:4" ht="16.5" thickBot="1">
      <c r="A45" s="111" t="s">
        <v>44</v>
      </c>
      <c r="B45" s="32"/>
      <c r="C45" s="33"/>
      <c r="D45" s="61"/>
    </row>
    <row r="46" spans="1:4" ht="12.75">
      <c r="A46" s="112" t="s">
        <v>45</v>
      </c>
      <c r="B46" s="34" t="s">
        <v>46</v>
      </c>
      <c r="C46" s="35"/>
      <c r="D46" s="71">
        <v>79.8</v>
      </c>
    </row>
    <row r="47" spans="1:4" ht="12.75">
      <c r="A47" s="129" t="s">
        <v>117</v>
      </c>
      <c r="B47" s="36" t="s">
        <v>118</v>
      </c>
      <c r="C47" s="37"/>
      <c r="D47" s="74">
        <v>120</v>
      </c>
    </row>
    <row r="48" spans="1:4" ht="13.5" thickBot="1">
      <c r="A48" s="115"/>
      <c r="B48" s="14"/>
      <c r="C48" s="23"/>
      <c r="D48" s="73"/>
    </row>
    <row r="49" spans="1:4" ht="16.5" thickBot="1">
      <c r="A49" s="116" t="s">
        <v>47</v>
      </c>
      <c r="B49" s="38"/>
      <c r="C49" s="39"/>
      <c r="D49" s="69">
        <f>SUM(D46:D48)</f>
        <v>199.8</v>
      </c>
    </row>
    <row r="50" spans="1:4" ht="12.75">
      <c r="A50" s="117"/>
      <c r="B50" s="20"/>
      <c r="C50" s="10"/>
      <c r="D50" s="75"/>
    </row>
    <row r="51" spans="1:4" ht="12.75">
      <c r="A51" s="117"/>
      <c r="B51" s="20"/>
      <c r="C51" s="10"/>
      <c r="D51" s="75"/>
    </row>
    <row r="52" spans="1:4" ht="12.75">
      <c r="A52" s="117"/>
      <c r="B52" s="20"/>
      <c r="C52" s="10"/>
      <c r="D52" s="75"/>
    </row>
    <row r="53" spans="1:4" ht="12.75">
      <c r="A53" s="117"/>
      <c r="B53" s="20"/>
      <c r="C53" s="10"/>
      <c r="D53" s="75"/>
    </row>
    <row r="54" spans="1:4" ht="12.75">
      <c r="A54" s="117"/>
      <c r="B54" s="20"/>
      <c r="C54" s="10"/>
      <c r="D54" s="75"/>
    </row>
    <row r="55" spans="1:4" ht="12.75">
      <c r="A55" s="117"/>
      <c r="B55" s="20"/>
      <c r="C55" s="10"/>
      <c r="D55" s="75"/>
    </row>
    <row r="56" spans="1:4" ht="12.75">
      <c r="A56" s="115"/>
      <c r="C56" s="40"/>
      <c r="D56" s="68"/>
    </row>
    <row r="57" spans="1:4" ht="16.5" thickBot="1">
      <c r="A57" s="130" t="s">
        <v>48</v>
      </c>
      <c r="B57" s="41"/>
      <c r="C57" s="42"/>
      <c r="D57" s="76">
        <f>SUM(D125)</f>
        <v>1798</v>
      </c>
    </row>
    <row r="58" spans="1:4" ht="12.75">
      <c r="A58" s="115"/>
      <c r="C58" s="40"/>
      <c r="D58" s="77"/>
    </row>
    <row r="59" spans="1:4" ht="15.75">
      <c r="A59" s="111" t="s">
        <v>49</v>
      </c>
      <c r="B59" s="2"/>
      <c r="C59" s="43"/>
      <c r="D59" s="75"/>
    </row>
    <row r="60" spans="1:4" ht="16.5" thickBot="1">
      <c r="A60" s="131"/>
      <c r="B60" s="44"/>
      <c r="C60" s="45"/>
      <c r="D60" s="78"/>
    </row>
    <row r="61" spans="1:4" ht="12.75">
      <c r="A61" s="118" t="s">
        <v>50</v>
      </c>
      <c r="B61" s="46" t="s">
        <v>51</v>
      </c>
      <c r="C61" s="47"/>
      <c r="D61" s="79">
        <f>SUM(C62:C62)</f>
        <v>30</v>
      </c>
    </row>
    <row r="62" spans="1:4" ht="13.5" thickBot="1">
      <c r="A62" s="133"/>
      <c r="B62" s="94" t="s">
        <v>54</v>
      </c>
      <c r="C62" s="95">
        <v>30</v>
      </c>
      <c r="D62" s="96"/>
    </row>
    <row r="63" spans="1:4" ht="12.75">
      <c r="A63" s="134" t="s">
        <v>55</v>
      </c>
      <c r="B63" s="52" t="s">
        <v>56</v>
      </c>
      <c r="C63" s="22"/>
      <c r="D63" s="93">
        <f>SUM(C64:C66)</f>
        <v>80</v>
      </c>
    </row>
    <row r="64" spans="1:4" ht="12.75">
      <c r="A64" s="134"/>
      <c r="B64" s="50" t="s">
        <v>121</v>
      </c>
      <c r="C64" s="15">
        <v>30</v>
      </c>
      <c r="D64" s="66"/>
    </row>
    <row r="65" spans="1:4" ht="12.75">
      <c r="A65" s="115"/>
      <c r="B65" s="48" t="s">
        <v>57</v>
      </c>
      <c r="C65" s="15">
        <v>50</v>
      </c>
      <c r="D65" s="66"/>
    </row>
    <row r="66" spans="1:4" ht="13.5" thickBot="1">
      <c r="A66" s="135"/>
      <c r="B66" s="94"/>
      <c r="C66" s="95"/>
      <c r="D66" s="98"/>
    </row>
    <row r="67" spans="1:4" ht="12.75">
      <c r="A67" s="119" t="s">
        <v>58</v>
      </c>
      <c r="B67" s="97" t="s">
        <v>59</v>
      </c>
      <c r="C67" s="22"/>
      <c r="D67" s="93">
        <f>SUM(C68:C68)</f>
        <v>40</v>
      </c>
    </row>
    <row r="68" spans="1:4" ht="13.5" thickBot="1">
      <c r="A68" s="133"/>
      <c r="B68" s="99" t="s">
        <v>122</v>
      </c>
      <c r="C68" s="100">
        <v>40</v>
      </c>
      <c r="D68" s="101"/>
    </row>
    <row r="69" spans="1:4" ht="12.75">
      <c r="A69" s="122" t="s">
        <v>60</v>
      </c>
      <c r="B69" s="97" t="s">
        <v>61</v>
      </c>
      <c r="C69" s="22"/>
      <c r="D69" s="93">
        <f>SUM(C70:C76)</f>
        <v>149</v>
      </c>
    </row>
    <row r="70" spans="1:4" ht="12.75">
      <c r="A70" s="134"/>
      <c r="B70" s="50" t="s">
        <v>123</v>
      </c>
      <c r="C70" s="15">
        <v>64</v>
      </c>
      <c r="D70" s="66"/>
    </row>
    <row r="71" spans="1:4" ht="12.75">
      <c r="A71" s="134"/>
      <c r="B71" s="48" t="s">
        <v>114</v>
      </c>
      <c r="C71" s="15">
        <v>17</v>
      </c>
      <c r="D71" s="66"/>
    </row>
    <row r="72" spans="1:4" ht="12.75">
      <c r="A72" s="134"/>
      <c r="B72" s="48" t="s">
        <v>62</v>
      </c>
      <c r="C72" s="15">
        <v>7</v>
      </c>
      <c r="D72" s="66"/>
    </row>
    <row r="73" spans="1:4" ht="12.75">
      <c r="A73" s="134"/>
      <c r="B73" s="50" t="s">
        <v>63</v>
      </c>
      <c r="C73" s="15">
        <v>1</v>
      </c>
      <c r="D73" s="66"/>
    </row>
    <row r="74" spans="1:4" ht="12.75">
      <c r="A74" s="134"/>
      <c r="B74" s="50" t="s">
        <v>64</v>
      </c>
      <c r="C74" s="15">
        <v>15</v>
      </c>
      <c r="D74" s="66"/>
    </row>
    <row r="75" spans="1:4" ht="12.75">
      <c r="A75" s="134"/>
      <c r="B75" s="50" t="s">
        <v>65</v>
      </c>
      <c r="C75" s="15">
        <v>25</v>
      </c>
      <c r="D75" s="66"/>
    </row>
    <row r="76" spans="1:4" ht="13.5" thickBot="1">
      <c r="A76" s="136"/>
      <c r="B76" s="87" t="s">
        <v>66</v>
      </c>
      <c r="C76" s="95">
        <v>20</v>
      </c>
      <c r="D76" s="98"/>
    </row>
    <row r="77" spans="1:4" ht="12.75">
      <c r="A77" s="134" t="s">
        <v>67</v>
      </c>
      <c r="B77" s="52" t="s">
        <v>68</v>
      </c>
      <c r="C77" s="22"/>
      <c r="D77" s="93">
        <f>SUM(C78:C80)</f>
        <v>125</v>
      </c>
    </row>
    <row r="78" spans="1:4" ht="12.75">
      <c r="A78" s="134"/>
      <c r="B78" s="50" t="s">
        <v>69</v>
      </c>
      <c r="C78" s="15">
        <v>5</v>
      </c>
      <c r="D78" s="66"/>
    </row>
    <row r="79" spans="1:4" ht="12.75">
      <c r="A79" s="134"/>
      <c r="B79" s="50" t="s">
        <v>70</v>
      </c>
      <c r="C79" s="15">
        <v>20</v>
      </c>
      <c r="D79" s="66"/>
    </row>
    <row r="80" spans="1:4" ht="13.5" thickBot="1">
      <c r="A80" s="136"/>
      <c r="B80" s="87" t="s">
        <v>71</v>
      </c>
      <c r="C80" s="95">
        <v>100</v>
      </c>
      <c r="D80" s="98"/>
    </row>
    <row r="81" spans="1:4" ht="12.75">
      <c r="A81" s="119" t="s">
        <v>72</v>
      </c>
      <c r="B81" s="52" t="s">
        <v>73</v>
      </c>
      <c r="C81" s="22"/>
      <c r="D81" s="93">
        <f>SUM(C82:C82)</f>
        <v>200</v>
      </c>
    </row>
    <row r="82" spans="1:4" ht="13.5" thickBot="1">
      <c r="A82" s="121"/>
      <c r="B82" s="94" t="s">
        <v>124</v>
      </c>
      <c r="C82" s="161">
        <v>200</v>
      </c>
      <c r="D82" s="101"/>
    </row>
    <row r="83" spans="1:4" ht="12.75">
      <c r="A83" s="119" t="s">
        <v>74</v>
      </c>
      <c r="B83" s="52" t="s">
        <v>75</v>
      </c>
      <c r="C83" s="147"/>
      <c r="D83" s="148">
        <f>SUM(C84:C87)</f>
        <v>49</v>
      </c>
    </row>
    <row r="84" spans="1:4" ht="12.75">
      <c r="A84" s="134"/>
      <c r="B84" s="150" t="s">
        <v>52</v>
      </c>
      <c r="C84" s="151">
        <v>8</v>
      </c>
      <c r="D84" s="152"/>
    </row>
    <row r="85" spans="1:4" ht="12.75">
      <c r="A85" s="134"/>
      <c r="B85" s="150" t="s">
        <v>53</v>
      </c>
      <c r="C85" s="151">
        <v>15</v>
      </c>
      <c r="D85" s="152"/>
    </row>
    <row r="86" spans="1:4" ht="12.75">
      <c r="A86" s="134"/>
      <c r="B86" s="150" t="s">
        <v>100</v>
      </c>
      <c r="C86" s="151">
        <v>6</v>
      </c>
      <c r="D86" s="152"/>
    </row>
    <row r="87" spans="1:4" ht="13.5" thickBot="1">
      <c r="A87" s="133"/>
      <c r="B87" s="166" t="s">
        <v>125</v>
      </c>
      <c r="C87" s="167">
        <v>20</v>
      </c>
      <c r="D87" s="168"/>
    </row>
    <row r="88" spans="1:4" ht="12.75">
      <c r="A88" s="134" t="s">
        <v>76</v>
      </c>
      <c r="B88" s="97" t="s">
        <v>77</v>
      </c>
      <c r="C88" s="22"/>
      <c r="D88" s="93">
        <f>SUM(C89:C90)</f>
        <v>70</v>
      </c>
    </row>
    <row r="89" spans="1:4" ht="12.75">
      <c r="A89" s="134"/>
      <c r="B89" s="51" t="s">
        <v>78</v>
      </c>
      <c r="C89" s="15">
        <v>50</v>
      </c>
      <c r="D89" s="66"/>
    </row>
    <row r="90" spans="1:4" ht="13.5" thickBot="1">
      <c r="A90" s="136"/>
      <c r="B90" s="87" t="s">
        <v>57</v>
      </c>
      <c r="C90" s="95">
        <v>20</v>
      </c>
      <c r="D90" s="98"/>
    </row>
    <row r="91" spans="1:4" ht="13.5" thickBot="1">
      <c r="A91" s="138" t="s">
        <v>79</v>
      </c>
      <c r="B91" s="103" t="s">
        <v>126</v>
      </c>
      <c r="C91" s="104"/>
      <c r="D91" s="105">
        <v>10</v>
      </c>
    </row>
    <row r="92" spans="1:4" ht="13.5" thickBot="1">
      <c r="A92" s="106" t="s">
        <v>80</v>
      </c>
      <c r="B92" s="107" t="s">
        <v>127</v>
      </c>
      <c r="C92" s="108"/>
      <c r="D92" s="109">
        <v>60</v>
      </c>
    </row>
    <row r="93" spans="1:4" ht="13.5" thickBot="1">
      <c r="A93" s="106" t="s">
        <v>81</v>
      </c>
      <c r="B93" s="107" t="s">
        <v>128</v>
      </c>
      <c r="C93" s="108"/>
      <c r="D93" s="109">
        <v>25</v>
      </c>
    </row>
    <row r="94" spans="1:4" ht="12.75">
      <c r="A94" s="132" t="s">
        <v>82</v>
      </c>
      <c r="B94" s="103" t="s">
        <v>83</v>
      </c>
      <c r="C94" s="102"/>
      <c r="D94" s="80">
        <f>SUM(C95:C97)</f>
        <v>40</v>
      </c>
    </row>
    <row r="95" spans="1:4" ht="12.75">
      <c r="A95" s="132"/>
      <c r="B95" s="50" t="s">
        <v>53</v>
      </c>
      <c r="C95" s="49">
        <v>5</v>
      </c>
      <c r="D95" s="67"/>
    </row>
    <row r="96" spans="1:4" ht="12.75">
      <c r="A96" s="132"/>
      <c r="B96" s="50" t="s">
        <v>132</v>
      </c>
      <c r="C96" s="186">
        <v>30</v>
      </c>
      <c r="D96" s="187"/>
    </row>
    <row r="97" spans="1:4" ht="13.5" thickBot="1">
      <c r="A97" s="137"/>
      <c r="B97" s="99" t="s">
        <v>129</v>
      </c>
      <c r="C97" s="100">
        <v>5</v>
      </c>
      <c r="D97" s="101"/>
    </row>
    <row r="98" spans="1:4" ht="12.75">
      <c r="A98" s="132" t="s">
        <v>84</v>
      </c>
      <c r="B98" s="103" t="s">
        <v>85</v>
      </c>
      <c r="C98" s="104"/>
      <c r="D98" s="105">
        <f>SUM(C99:C104)</f>
        <v>69</v>
      </c>
    </row>
    <row r="99" spans="1:4" ht="12.75">
      <c r="A99" s="138"/>
      <c r="B99" s="156" t="s">
        <v>53</v>
      </c>
      <c r="C99" s="154">
        <v>5</v>
      </c>
      <c r="D99" s="155"/>
    </row>
    <row r="100" spans="1:4" ht="12.75">
      <c r="A100" s="138"/>
      <c r="B100" s="156" t="s">
        <v>64</v>
      </c>
      <c r="C100" s="154">
        <v>3</v>
      </c>
      <c r="D100" s="155"/>
    </row>
    <row r="101" spans="1:4" ht="12.75">
      <c r="A101" s="138"/>
      <c r="B101" s="156" t="s">
        <v>129</v>
      </c>
      <c r="C101" s="154">
        <v>1</v>
      </c>
      <c r="D101" s="155"/>
    </row>
    <row r="102" spans="1:4" ht="12.75">
      <c r="A102" s="138"/>
      <c r="B102" s="156" t="s">
        <v>133</v>
      </c>
      <c r="C102" s="154">
        <v>0</v>
      </c>
      <c r="D102" s="155"/>
    </row>
    <row r="103" spans="1:4" ht="12.75">
      <c r="A103" s="138"/>
      <c r="B103" s="156" t="s">
        <v>132</v>
      </c>
      <c r="C103" s="154">
        <v>50</v>
      </c>
      <c r="D103" s="155"/>
    </row>
    <row r="104" spans="1:4" ht="13.5" thickBot="1">
      <c r="A104" s="133"/>
      <c r="B104" s="153" t="s">
        <v>57</v>
      </c>
      <c r="C104" s="149">
        <v>10</v>
      </c>
      <c r="D104" s="96"/>
    </row>
    <row r="105" spans="1:4" ht="12.75">
      <c r="A105" s="119" t="s">
        <v>86</v>
      </c>
      <c r="B105" s="52" t="s">
        <v>87</v>
      </c>
      <c r="C105" s="147"/>
      <c r="D105" s="93">
        <f>SUM(C106:C107)</f>
        <v>338</v>
      </c>
    </row>
    <row r="106" spans="1:4" ht="12.75">
      <c r="A106" s="134"/>
      <c r="B106" s="174" t="s">
        <v>88</v>
      </c>
      <c r="C106" s="151">
        <v>310</v>
      </c>
      <c r="D106" s="169"/>
    </row>
    <row r="107" spans="1:4" ht="13.5" thickBot="1">
      <c r="A107" s="133"/>
      <c r="B107" s="179" t="s">
        <v>62</v>
      </c>
      <c r="C107" s="149">
        <v>28</v>
      </c>
      <c r="D107" s="101"/>
    </row>
    <row r="108" spans="1:4" ht="12.75">
      <c r="A108" s="134" t="s">
        <v>89</v>
      </c>
      <c r="B108" s="52" t="s">
        <v>90</v>
      </c>
      <c r="C108" s="22"/>
      <c r="D108" s="93">
        <f>SUM(C109:C121)</f>
        <v>493</v>
      </c>
    </row>
    <row r="109" spans="1:4" ht="12.75">
      <c r="A109" s="134"/>
      <c r="B109" s="150" t="s">
        <v>91</v>
      </c>
      <c r="C109" s="170">
        <v>80</v>
      </c>
      <c r="D109" s="66"/>
    </row>
    <row r="110" spans="1:4" ht="12.75">
      <c r="A110" s="139"/>
      <c r="B110" s="173" t="s">
        <v>92</v>
      </c>
      <c r="C110" s="171">
        <v>5</v>
      </c>
      <c r="D110" s="67"/>
    </row>
    <row r="111" spans="1:4" ht="12.75">
      <c r="A111" s="139"/>
      <c r="B111" s="173" t="s">
        <v>93</v>
      </c>
      <c r="C111" s="172">
        <v>10</v>
      </c>
      <c r="D111" s="67"/>
    </row>
    <row r="112" spans="1:4" ht="12.75">
      <c r="A112" s="139"/>
      <c r="B112" s="173" t="s">
        <v>94</v>
      </c>
      <c r="C112" s="175">
        <v>50</v>
      </c>
      <c r="D112" s="67"/>
    </row>
    <row r="113" spans="1:4" ht="12.75">
      <c r="A113" s="139"/>
      <c r="B113" s="173" t="s">
        <v>95</v>
      </c>
      <c r="C113" s="175">
        <v>3</v>
      </c>
      <c r="D113" s="67"/>
    </row>
    <row r="114" spans="1:4" ht="12.75">
      <c r="A114" s="139"/>
      <c r="B114" s="173" t="s">
        <v>96</v>
      </c>
      <c r="C114" s="175">
        <v>15</v>
      </c>
      <c r="D114" s="67"/>
    </row>
    <row r="115" spans="1:4" ht="12.75">
      <c r="A115" s="139"/>
      <c r="B115" s="173" t="s">
        <v>97</v>
      </c>
      <c r="C115" s="175">
        <v>28</v>
      </c>
      <c r="D115" s="67"/>
    </row>
    <row r="116" spans="1:4" ht="12.75">
      <c r="A116" s="139"/>
      <c r="B116" s="173" t="s">
        <v>130</v>
      </c>
      <c r="C116" s="175">
        <v>7</v>
      </c>
      <c r="D116" s="67"/>
    </row>
    <row r="117" spans="1:4" ht="12.75">
      <c r="A117" s="140"/>
      <c r="B117" s="173" t="s">
        <v>98</v>
      </c>
      <c r="C117" s="176">
        <v>60</v>
      </c>
      <c r="D117" s="67"/>
    </row>
    <row r="118" spans="1:4" ht="12.75">
      <c r="A118" s="138"/>
      <c r="B118" s="173" t="s">
        <v>99</v>
      </c>
      <c r="C118" s="176">
        <v>15</v>
      </c>
      <c r="D118" s="67"/>
    </row>
    <row r="119" spans="1:4" ht="12.75">
      <c r="A119" s="138"/>
      <c r="B119" s="173" t="s">
        <v>131</v>
      </c>
      <c r="C119" s="176">
        <v>10</v>
      </c>
      <c r="D119" s="67"/>
    </row>
    <row r="120" spans="1:4" ht="12.75">
      <c r="A120" s="138"/>
      <c r="B120" s="188" t="s">
        <v>132</v>
      </c>
      <c r="C120" s="189">
        <v>10</v>
      </c>
      <c r="D120" s="105"/>
    </row>
    <row r="121" spans="1:4" ht="13.5" thickBot="1">
      <c r="A121" s="133"/>
      <c r="B121" s="177" t="s">
        <v>133</v>
      </c>
      <c r="C121" s="178">
        <v>200</v>
      </c>
      <c r="D121" s="96"/>
    </row>
    <row r="122" spans="1:4" ht="12.75">
      <c r="A122" s="138" t="s">
        <v>101</v>
      </c>
      <c r="B122" s="103" t="s">
        <v>102</v>
      </c>
      <c r="C122" s="102"/>
      <c r="D122" s="80">
        <f>SUM(C123:C124)</f>
        <v>20</v>
      </c>
    </row>
    <row r="123" spans="1:4" ht="12.75">
      <c r="A123" s="138"/>
      <c r="B123" s="173" t="s">
        <v>103</v>
      </c>
      <c r="C123" s="176">
        <v>20</v>
      </c>
      <c r="D123" s="67"/>
    </row>
    <row r="124" spans="1:4" ht="13.5" thickBot="1">
      <c r="A124" s="141"/>
      <c r="B124" s="53" t="s">
        <v>104</v>
      </c>
      <c r="C124" s="49">
        <v>0</v>
      </c>
      <c r="D124" s="67"/>
    </row>
    <row r="125" spans="1:4" ht="16.5" thickBot="1">
      <c r="A125" s="142" t="s">
        <v>105</v>
      </c>
      <c r="B125" s="53"/>
      <c r="C125" s="19"/>
      <c r="D125" s="69">
        <f>SUM(D61:D124)</f>
        <v>1798</v>
      </c>
    </row>
    <row r="126" spans="1:4" ht="15.75">
      <c r="A126" s="143"/>
      <c r="B126" s="54"/>
      <c r="C126" s="10"/>
      <c r="D126" s="75"/>
    </row>
    <row r="127" spans="1:4" ht="12.75">
      <c r="A127" s="138"/>
      <c r="B127" s="55"/>
      <c r="C127" s="30"/>
      <c r="D127" s="62"/>
    </row>
    <row r="128" spans="1:4" ht="16.5" thickBot="1">
      <c r="A128" s="163" t="s">
        <v>106</v>
      </c>
      <c r="B128" s="55"/>
      <c r="C128" s="164"/>
      <c r="D128" s="165"/>
    </row>
    <row r="129" spans="1:4" ht="24">
      <c r="A129" s="162"/>
      <c r="B129" s="60" t="s">
        <v>111</v>
      </c>
      <c r="C129" s="102"/>
      <c r="D129" s="80">
        <f>D4-D57</f>
        <v>329.8000000000002</v>
      </c>
    </row>
    <row r="130" spans="1:4" ht="12.75">
      <c r="A130" s="144" t="s">
        <v>107</v>
      </c>
      <c r="B130" s="56" t="s">
        <v>108</v>
      </c>
      <c r="C130" s="49"/>
      <c r="D130" s="67">
        <v>-80</v>
      </c>
    </row>
    <row r="131" spans="1:4" ht="12.75">
      <c r="A131" s="145" t="s">
        <v>109</v>
      </c>
      <c r="B131" s="36" t="s">
        <v>110</v>
      </c>
      <c r="C131" s="57"/>
      <c r="D131" s="67">
        <f>D129+D130</f>
        <v>249.80000000000018</v>
      </c>
    </row>
    <row r="132" spans="1:4" ht="13.5" thickBot="1">
      <c r="A132" s="184"/>
      <c r="B132" s="185"/>
      <c r="C132" s="100"/>
      <c r="D132" s="101"/>
    </row>
    <row r="133" spans="1:4" ht="15.75">
      <c r="A133" s="180"/>
      <c r="B133" s="181"/>
      <c r="C133" s="182"/>
      <c r="D133" s="183"/>
    </row>
    <row r="134" spans="2:4" ht="12.75">
      <c r="B134" s="2"/>
      <c r="C134" s="40"/>
      <c r="D134" s="40"/>
    </row>
    <row r="135" spans="2:3" ht="12.75">
      <c r="B135" s="1" t="s">
        <v>137</v>
      </c>
      <c r="C135" s="190" t="s">
        <v>136</v>
      </c>
    </row>
    <row r="136" ht="15.75">
      <c r="A136" s="59"/>
    </row>
    <row r="137" spans="2:4" ht="12.75">
      <c r="B137" s="58"/>
      <c r="D137" s="160"/>
    </row>
    <row r="138" spans="2:4" ht="12.75">
      <c r="B138" s="58"/>
      <c r="D138" s="160"/>
    </row>
    <row r="139" spans="2:4" ht="12.75">
      <c r="B139" s="58" t="s">
        <v>134</v>
      </c>
      <c r="D139" s="160"/>
    </row>
    <row r="140" spans="2:4" ht="12.75">
      <c r="B140" s="58" t="s">
        <v>135</v>
      </c>
      <c r="D140" s="58"/>
    </row>
    <row r="144" ht="12.75">
      <c r="B144" s="1" t="s">
        <v>138</v>
      </c>
    </row>
    <row r="145" ht="12.75">
      <c r="B145" s="1" t="s">
        <v>139</v>
      </c>
    </row>
  </sheetData>
  <mergeCells count="1">
    <mergeCell ref="A1:D1"/>
  </mergeCells>
  <printOptions/>
  <pageMargins left="0.7875" right="0.7875" top="0.7875" bottom="0.7875" header="0.49236111111111114" footer="0.49236111111111114"/>
  <pageSetup fitToHeight="3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</dc:creator>
  <cp:keywords/>
  <dc:description/>
  <cp:lastModifiedBy>Obec Šimanov</cp:lastModifiedBy>
  <cp:lastPrinted>2010-01-02T18:35:58Z</cp:lastPrinted>
  <dcterms:created xsi:type="dcterms:W3CDTF">2004-12-02T09:01:33Z</dcterms:created>
  <dcterms:modified xsi:type="dcterms:W3CDTF">2010-01-02T19:11:06Z</dcterms:modified>
  <cp:category/>
  <cp:version/>
  <cp:contentType/>
  <cp:contentStatus/>
  <cp:revision>1</cp:revision>
</cp:coreProperties>
</file>